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480" yWindow="132" windowWidth="22116" windowHeight="8496"/>
  </bookViews>
  <sheets>
    <sheet name="Hoja1" sheetId="1" r:id="rId1"/>
  </sheets>
  <externalReferences>
    <externalReference r:id="rId2"/>
  </externalReferences>
  <definedNames>
    <definedName name="ENTE_PUBLICO_A">'[1]Info General'!$C$7</definedName>
  </definedNames>
  <calcPr calcId="144525"/>
</workbook>
</file>

<file path=xl/calcChain.xml><?xml version="1.0" encoding="utf-8"?>
<calcChain xmlns="http://schemas.openxmlformats.org/spreadsheetml/2006/main">
  <c r="B70" i="1" l="1"/>
  <c r="D68" i="1"/>
  <c r="C68" i="1"/>
  <c r="B68" i="1"/>
  <c r="D64" i="1"/>
  <c r="C64" i="1"/>
  <c r="B64" i="1"/>
  <c r="D63" i="1"/>
  <c r="C63" i="1"/>
  <c r="B63" i="1"/>
  <c r="D55" i="1"/>
  <c r="B55" i="1"/>
  <c r="D53" i="1"/>
  <c r="C53" i="1"/>
  <c r="B53" i="1"/>
  <c r="D49" i="1"/>
  <c r="C49" i="1"/>
  <c r="B49" i="1"/>
  <c r="D48" i="1"/>
  <c r="C48" i="1"/>
  <c r="B48" i="1"/>
  <c r="B57" i="1" s="1"/>
  <c r="B59" i="1" s="1"/>
  <c r="D40" i="1"/>
  <c r="C40" i="1"/>
  <c r="B40" i="1"/>
  <c r="D37" i="1"/>
  <c r="C37" i="1"/>
  <c r="C44" i="1" s="1"/>
  <c r="B37" i="1"/>
  <c r="B44" i="1" s="1"/>
  <c r="D29" i="1"/>
  <c r="C29" i="1"/>
  <c r="B29" i="1"/>
  <c r="D19" i="1"/>
  <c r="D17" i="1" s="1"/>
  <c r="C19" i="1"/>
  <c r="C70" i="1" s="1"/>
  <c r="C18" i="1"/>
  <c r="C17" i="1" s="1"/>
  <c r="B17" i="1"/>
  <c r="D13" i="1"/>
  <c r="C13" i="1"/>
  <c r="B13" i="1"/>
  <c r="D8" i="1"/>
  <c r="D21" i="1" s="1"/>
  <c r="D23" i="1" s="1"/>
  <c r="D25" i="1" s="1"/>
  <c r="D33" i="1" s="1"/>
  <c r="C8" i="1"/>
  <c r="B8" i="1"/>
  <c r="B21" i="1" s="1"/>
  <c r="B23" i="1" s="1"/>
  <c r="B25" i="1" s="1"/>
  <c r="B33" i="1" s="1"/>
  <c r="A2" i="1"/>
  <c r="D44" i="1" l="1"/>
  <c r="D57" i="1"/>
  <c r="D59" i="1" s="1"/>
  <c r="B72" i="1"/>
  <c r="B74" i="1" s="1"/>
  <c r="D70" i="1"/>
  <c r="D72" i="1" s="1"/>
  <c r="D74" i="1" s="1"/>
  <c r="C57" i="1"/>
  <c r="C59" i="1" s="1"/>
  <c r="C21" i="1"/>
  <c r="C23" i="1" s="1"/>
  <c r="C25" i="1" s="1"/>
  <c r="C33" i="1" s="1"/>
  <c r="C72" i="1"/>
  <c r="C74" i="1" s="1"/>
  <c r="C55" i="1"/>
</calcChain>
</file>

<file path=xl/sharedStrings.xml><?xml version="1.0" encoding="utf-8"?>
<sst xmlns="http://schemas.openxmlformats.org/spreadsheetml/2006/main" count="65" uniqueCount="45">
  <si>
    <t>Formato 4 Balance Presupuestario - LDF</t>
  </si>
  <si>
    <t>Balance Presupuestario - LDF</t>
  </si>
  <si>
    <t>Del 1 de enero al 30 de junio de 2018 (b)</t>
  </si>
  <si>
    <t>(PESOS)</t>
  </si>
  <si>
    <t>Concepto (c)</t>
  </si>
  <si>
    <t>Estimado/
Aprobado (d)</t>
  </si>
  <si>
    <t>Devengado</t>
  </si>
  <si>
    <t>Recaudado/
Pagado</t>
  </si>
  <si>
    <t>A. Ingresos Totales (A = A1+A2+A3)</t>
  </si>
  <si>
    <t>A1. Ingresos de Libre Disposición</t>
  </si>
  <si>
    <t>A2. Transferencias Federales Etiquetadas</t>
  </si>
  <si>
    <t>A3. Financiamiento Neto</t>
  </si>
  <si>
    <t>B. Egresos Presupuestarios1 (B = B1+B2)</t>
  </si>
  <si>
    <t>B1. Gasto No Etiquetado (sin incluir Amortización de la Deuda Pública)</t>
  </si>
  <si>
    <t xml:space="preserve">B2. Gasto Etiquetado (sin incluir Amortización de la Deuda Pública) </t>
  </si>
  <si>
    <t>C. Remanentes del Ejercicio Anterior ( C = C1 + C2 )</t>
  </si>
  <si>
    <t>C1. Remanentes de Ingresos de Libre Disposición aplicados en el periodo</t>
  </si>
  <si>
    <t>C2. Remanentes de Transferencias Federales Etiquetadas aplicados en el periodo</t>
  </si>
  <si>
    <t xml:space="preserve">I. Balance Presupuestario (I = A – B + C)  </t>
  </si>
  <si>
    <t>II. Balance Presupuestario sin Financiamiento Neto (II = I - A3)</t>
  </si>
  <si>
    <t>III. Balance Presupuestario sin Financiamiento Neto y sin Remanentes del Ejercicio Anterior (III= II - C)</t>
  </si>
  <si>
    <t>Concepto</t>
  </si>
  <si>
    <t>Aprobado</t>
  </si>
  <si>
    <t>Pagado</t>
  </si>
  <si>
    <t>E. Intereses, Comisiones y Gastos de la Deuda (E = E1+E2)</t>
  </si>
  <si>
    <t>E1. Intereses, Comisiones y Gastos de la Deuda con Gasto No Etiquetado</t>
  </si>
  <si>
    <t>E2. Intereses, Comisiones y Gastos de la Deuda con Gasto Etiquetado</t>
  </si>
  <si>
    <t>IV. Balance Primario (IV = III + E)</t>
  </si>
  <si>
    <t>Estimado/
Aprobado</t>
  </si>
  <si>
    <t>F. Financiamiento (F = F1 + F2)</t>
  </si>
  <si>
    <t>F1. Financiamiento con Fuente de Pago de Ingresos de Libre Disposición</t>
  </si>
  <si>
    <t>F2. Financiamiento con Fuente de Pago de Transferencias Federales Etiquetadas</t>
  </si>
  <si>
    <t>G. Amortización de la Deuda (G = G1 + G2)</t>
  </si>
  <si>
    <t>G1. Amortización de la Deuda Pública con Gasto No Etiquetado</t>
  </si>
  <si>
    <t>G2. Amortización de la Deuda Pública con Gasto Etiquetado</t>
  </si>
  <si>
    <t>A3. Financiamiento Neto (A3 = F – G )</t>
  </si>
  <si>
    <t xml:space="preserve">A1. Ingresos de Libre Disposición </t>
  </si>
  <si>
    <t>A3.1 Financiamiento Neto con Fuente de Pago de Ingresos de Libre Disposición (A3.1 = F1 – G1)</t>
  </si>
  <si>
    <t>V. Balance Presupuestario de Recursos Disponibles 
(V = A1 + A3.1 – B 1 + C1)</t>
  </si>
  <si>
    <t>VI. Balance Presupuestario de Recursos Disponibles sin Financiamiento Neto (VI = V – A3.1)</t>
  </si>
  <si>
    <t>A3.2 Financiamiento Neto con Fuente de Pago de Transferencias Federales Etiquetadas (A3.2 = F2 – G2)</t>
  </si>
  <si>
    <t>B2. Gasto Etiquetado (sin incluir Amortización de la Deuda Pública)</t>
  </si>
  <si>
    <t>VII. Balance Presupuestario de Recursos Etiquetados 
(VII = A2 + A3.2 – B2 + C2)</t>
  </si>
  <si>
    <t>VIII. Balance Presupuestario de Recursos Etiquetados sin Financiamiento Neto (VIII = VII – A3.2)</t>
  </si>
  <si>
    <t>Bajo protesta de decir verdad declaramos que los Estados Financieros y sus Notas son razonablemente correctos y responsabilidad del emisor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</si>
</sst>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1"/>
      <color theme="2" tint="-9.9978637043366805E-2"/>
      <name val="Calibri"/>
      <family val="2"/>
      <scheme val="minor"/>
    </font>
    <font>
      <sz val="11"/>
      <color theme="2" tint="-9.9978637043366805E-2"/>
      <name val="Calibri"/>
      <family val="2"/>
      <scheme val="minor"/>
    </font>
    <font>
      <u/>
      <sz val="11"/>
      <color theme="1"/>
      <name val="Calibri"/>
      <family val="2"/>
      <scheme val="minor"/>
    </font>
    <font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 diagonalUp="1">
      <left style="thin">
        <color auto="1"/>
      </left>
      <right style="thin">
        <color auto="1"/>
      </right>
      <top/>
      <bottom/>
      <diagonal style="thin">
        <color theme="1" tint="0.499984740745262"/>
      </diagonal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2" fillId="0" borderId="1" xfId="0" applyFont="1" applyBorder="1" applyAlignment="1">
      <alignment horizontal="left" vertical="center"/>
    </xf>
    <xf numFmtId="0" fontId="1" fillId="2" borderId="2" xfId="0" applyFont="1" applyFill="1" applyBorder="1" applyAlignment="1" applyProtection="1">
      <alignment horizontal="center" vertical="center"/>
    </xf>
    <xf numFmtId="0" fontId="1" fillId="2" borderId="3" xfId="0" applyFont="1" applyFill="1" applyBorder="1" applyAlignment="1" applyProtection="1">
      <alignment horizontal="center" vertical="center"/>
    </xf>
    <xf numFmtId="0" fontId="1" fillId="2" borderId="4" xfId="0" applyFont="1" applyFill="1" applyBorder="1" applyAlignment="1" applyProtection="1">
      <alignment horizontal="center" vertical="center"/>
    </xf>
    <xf numFmtId="0" fontId="1" fillId="2" borderId="5" xfId="0" applyFont="1" applyFill="1" applyBorder="1" applyAlignment="1">
      <alignment horizontal="center" vertical="center"/>
    </xf>
    <xf numFmtId="0" fontId="1" fillId="2" borderId="0" xfId="0" applyFont="1" applyFill="1" applyBorder="1" applyAlignment="1">
      <alignment horizontal="center" vertical="center"/>
    </xf>
    <xf numFmtId="0" fontId="1" fillId="2" borderId="6" xfId="0" applyFont="1" applyFill="1" applyBorder="1" applyAlignment="1">
      <alignment horizontal="center" vertical="center"/>
    </xf>
    <xf numFmtId="0" fontId="1" fillId="2" borderId="5" xfId="0" applyFont="1" applyFill="1" applyBorder="1" applyAlignment="1" applyProtection="1">
      <alignment horizontal="center" vertical="center"/>
    </xf>
    <xf numFmtId="0" fontId="1" fillId="2" borderId="0" xfId="0" applyFont="1" applyFill="1" applyBorder="1" applyAlignment="1" applyProtection="1">
      <alignment horizontal="center" vertical="center"/>
    </xf>
    <xf numFmtId="0" fontId="1" fillId="2" borderId="6" xfId="0" applyFont="1" applyFill="1" applyBorder="1" applyAlignment="1" applyProtection="1">
      <alignment horizontal="center" vertical="center"/>
    </xf>
    <xf numFmtId="0" fontId="1" fillId="2" borderId="7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1" fillId="2" borderId="8" xfId="0" applyFont="1" applyFill="1" applyBorder="1" applyAlignment="1">
      <alignment horizontal="center" vertical="center"/>
    </xf>
    <xf numFmtId="0" fontId="1" fillId="2" borderId="9" xfId="0" applyFont="1" applyFill="1" applyBorder="1" applyAlignment="1">
      <alignment horizontal="left" vertical="center" wrapText="1" indent="3"/>
    </xf>
    <xf numFmtId="4" fontId="1" fillId="2" borderId="9" xfId="0" applyNumberFormat="1" applyFont="1" applyFill="1" applyBorder="1" applyAlignment="1">
      <alignment horizontal="center" vertical="center" wrapText="1"/>
    </xf>
    <xf numFmtId="0" fontId="1" fillId="0" borderId="10" xfId="0" applyFont="1" applyFill="1" applyBorder="1" applyAlignment="1">
      <alignment horizontal="left" vertical="center" indent="3"/>
    </xf>
    <xf numFmtId="4" fontId="1" fillId="0" borderId="10" xfId="0" applyNumberFormat="1" applyFont="1" applyFill="1" applyBorder="1" applyProtection="1">
      <protection locked="0"/>
    </xf>
    <xf numFmtId="0" fontId="0" fillId="0" borderId="10" xfId="0" applyFill="1" applyBorder="1" applyAlignment="1">
      <alignment horizontal="left" vertical="center" indent="6"/>
    </xf>
    <xf numFmtId="4" fontId="0" fillId="0" borderId="10" xfId="0" applyNumberFormat="1" applyFill="1" applyBorder="1" applyProtection="1">
      <protection locked="0"/>
    </xf>
    <xf numFmtId="0" fontId="0" fillId="0" borderId="10" xfId="0" applyFill="1" applyBorder="1" applyAlignment="1">
      <alignment horizontal="left" vertical="center" indent="3"/>
    </xf>
    <xf numFmtId="4" fontId="0" fillId="0" borderId="10" xfId="0" applyNumberFormat="1" applyFill="1" applyBorder="1"/>
    <xf numFmtId="4" fontId="3" fillId="2" borderId="11" xfId="0" applyNumberFormat="1" applyFont="1" applyFill="1" applyBorder="1" applyAlignment="1"/>
    <xf numFmtId="4" fontId="4" fillId="2" borderId="11" xfId="0" applyNumberFormat="1" applyFont="1" applyFill="1" applyBorder="1" applyAlignment="1"/>
    <xf numFmtId="4" fontId="5" fillId="0" borderId="10" xfId="0" applyNumberFormat="1" applyFont="1" applyFill="1" applyBorder="1" applyProtection="1">
      <protection locked="0"/>
    </xf>
    <xf numFmtId="4" fontId="1" fillId="0" borderId="10" xfId="0" applyNumberFormat="1" applyFont="1" applyFill="1" applyBorder="1"/>
    <xf numFmtId="0" fontId="1" fillId="0" borderId="10" xfId="0" applyFont="1" applyFill="1" applyBorder="1" applyAlignment="1">
      <alignment horizontal="left" vertical="center" wrapText="1" indent="3"/>
    </xf>
    <xf numFmtId="0" fontId="1" fillId="0" borderId="12" xfId="0" applyFont="1" applyFill="1" applyBorder="1" applyAlignment="1">
      <alignment horizontal="left" vertical="center" wrapText="1" indent="3"/>
    </xf>
    <xf numFmtId="4" fontId="0" fillId="0" borderId="12" xfId="0" applyNumberFormat="1" applyFill="1" applyBorder="1"/>
    <xf numFmtId="0" fontId="0" fillId="0" borderId="0" xfId="0" applyAlignment="1">
      <alignment vertical="center"/>
    </xf>
    <xf numFmtId="4" fontId="0" fillId="0" borderId="0" xfId="0" applyNumberFormat="1"/>
    <xf numFmtId="4" fontId="1" fillId="0" borderId="10" xfId="0" applyNumberFormat="1" applyFont="1" applyFill="1" applyBorder="1" applyAlignment="1" applyProtection="1">
      <alignment vertical="center"/>
      <protection locked="0"/>
    </xf>
    <xf numFmtId="4" fontId="0" fillId="0" borderId="10" xfId="0" applyNumberFormat="1" applyFill="1" applyBorder="1" applyAlignment="1" applyProtection="1">
      <alignment vertical="center"/>
      <protection locked="0"/>
    </xf>
    <xf numFmtId="0" fontId="0" fillId="0" borderId="10" xfId="0" applyFill="1" applyBorder="1" applyAlignment="1">
      <alignment vertical="center"/>
    </xf>
    <xf numFmtId="4" fontId="0" fillId="0" borderId="10" xfId="0" applyNumberFormat="1" applyFill="1" applyBorder="1" applyAlignment="1">
      <alignment vertical="center"/>
    </xf>
    <xf numFmtId="0" fontId="0" fillId="0" borderId="12" xfId="0" applyFill="1" applyBorder="1" applyAlignment="1">
      <alignment vertical="center"/>
    </xf>
    <xf numFmtId="4" fontId="0" fillId="0" borderId="12" xfId="0" applyNumberFormat="1" applyFill="1" applyBorder="1" applyAlignment="1">
      <alignment vertical="center"/>
    </xf>
    <xf numFmtId="0" fontId="1" fillId="0" borderId="12" xfId="0" applyFont="1" applyFill="1" applyBorder="1" applyAlignment="1">
      <alignment horizontal="left" vertical="center" indent="3"/>
    </xf>
    <xf numFmtId="0" fontId="0" fillId="0" borderId="13" xfId="0" applyFill="1" applyBorder="1" applyAlignment="1">
      <alignment horizontal="left" vertical="center" indent="6"/>
    </xf>
    <xf numFmtId="4" fontId="0" fillId="0" borderId="13" xfId="0" applyNumberFormat="1" applyFill="1" applyBorder="1" applyAlignment="1" applyProtection="1">
      <alignment vertical="center"/>
      <protection locked="0"/>
    </xf>
    <xf numFmtId="0" fontId="1" fillId="0" borderId="10" xfId="0" applyFont="1" applyFill="1" applyBorder="1" applyAlignment="1">
      <alignment horizontal="left" vertical="center" wrapText="1" indent="9"/>
    </xf>
    <xf numFmtId="0" fontId="0" fillId="0" borderId="10" xfId="0" applyFill="1" applyBorder="1" applyAlignment="1">
      <alignment horizontal="left" vertical="center" indent="12"/>
    </xf>
    <xf numFmtId="4" fontId="4" fillId="2" borderId="11" xfId="0" applyNumberFormat="1" applyFont="1" applyFill="1" applyBorder="1" applyAlignment="1">
      <alignment vertical="center"/>
    </xf>
    <xf numFmtId="0" fontId="1" fillId="0" borderId="10" xfId="0" applyFont="1" applyFill="1" applyBorder="1" applyAlignment="1">
      <alignment vertical="center"/>
    </xf>
    <xf numFmtId="4" fontId="1" fillId="0" borderId="10" xfId="0" applyNumberFormat="1" applyFont="1" applyFill="1" applyBorder="1" applyAlignment="1">
      <alignment vertical="center"/>
    </xf>
    <xf numFmtId="4" fontId="0" fillId="0" borderId="13" xfId="0" applyNumberFormat="1" applyFill="1" applyBorder="1" applyProtection="1">
      <protection locked="0"/>
    </xf>
    <xf numFmtId="0" fontId="0" fillId="0" borderId="10" xfId="0" applyFill="1" applyBorder="1" applyAlignment="1">
      <alignment horizontal="left" vertical="center" wrapText="1" indent="12"/>
    </xf>
    <xf numFmtId="4" fontId="4" fillId="2" borderId="11" xfId="0" applyNumberFormat="1" applyFont="1" applyFill="1" applyBorder="1"/>
    <xf numFmtId="0" fontId="6" fillId="3" borderId="0" xfId="0" applyFont="1" applyFill="1" applyBorder="1" applyAlignment="1">
      <alignment vertical="top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RESPALDO%20%20RECFIN02%20%2024.01.2018/a.%20CARPETA%202018/Cuenta%20P&#250;blica%202018/SIRET%202&#176;%20trimestre%202018/0361_LDF_1802_PEGT_UPJ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atos Generales"/>
      <sheetName val="Info General"/>
      <sheetName val="datos"/>
      <sheetName val="Formato 1"/>
      <sheetName val="F01"/>
      <sheetName val="Formato 2"/>
      <sheetName val="F02"/>
      <sheetName val="Formato 3"/>
      <sheetName val="F03"/>
      <sheetName val="Formato 4"/>
      <sheetName val="F04"/>
      <sheetName val="Formato 5"/>
      <sheetName val="F05"/>
      <sheetName val="Formato 6 a)"/>
      <sheetName val="F06a"/>
      <sheetName val="Formato 6 b)"/>
      <sheetName val="F06b"/>
      <sheetName val="Formato 6 c)"/>
      <sheetName val="F06c"/>
      <sheetName val="Formato 6 d)"/>
      <sheetName val="F06d"/>
      <sheetName val="Formato 7 a)"/>
      <sheetName val="F07a"/>
      <sheetName val="Formato 7 b)"/>
      <sheetName val="F07b"/>
      <sheetName val="Formato 7 c)"/>
      <sheetName val="F07c"/>
      <sheetName val="Formato 7 d)"/>
      <sheetName val="F07d"/>
      <sheetName val="Formato 8"/>
      <sheetName val="F08"/>
    </sheetNames>
    <sheetDataSet>
      <sheetData sheetId="0" refreshError="1"/>
      <sheetData sheetId="1" refreshError="1">
        <row r="6">
          <cell r="C6" t="str">
            <v>UNIVERSIDAD POLITECNICA DE JUVENTINO ROSAS, Gobierno del Estado de Guanajuato</v>
          </cell>
        </row>
        <row r="7">
          <cell r="C7" t="str">
            <v>UNIVERSIDAD POLITECNICA DE JUVENTINO ROSAS, Gobierno del Estado de Guanajuato (a)</v>
          </cell>
        </row>
      </sheetData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77"/>
  <sheetViews>
    <sheetView tabSelected="1" workbookViewId="0">
      <selection activeCell="A89" sqref="A89"/>
    </sheetView>
  </sheetViews>
  <sheetFormatPr baseColWidth="10" defaultRowHeight="14.4" x14ac:dyDescent="0.3"/>
  <cols>
    <col min="1" max="1" width="76.44140625" customWidth="1"/>
    <col min="2" max="2" width="18.77734375" style="30" customWidth="1"/>
    <col min="3" max="3" width="18.88671875" style="30" customWidth="1"/>
    <col min="4" max="4" width="18.77734375" style="30" customWidth="1"/>
  </cols>
  <sheetData>
    <row r="1" spans="1:4" ht="21" x14ac:dyDescent="0.3">
      <c r="A1" s="1" t="s">
        <v>0</v>
      </c>
      <c r="B1" s="1"/>
      <c r="C1" s="1"/>
      <c r="D1" s="1"/>
    </row>
    <row r="2" spans="1:4" x14ac:dyDescent="0.3">
      <c r="A2" s="2" t="str">
        <f>ENTE_PUBLICO_A</f>
        <v>UNIVERSIDAD POLITECNICA DE JUVENTINO ROSAS, Gobierno del Estado de Guanajuato (a)</v>
      </c>
      <c r="B2" s="3"/>
      <c r="C2" s="3"/>
      <c r="D2" s="4"/>
    </row>
    <row r="3" spans="1:4" x14ac:dyDescent="0.3">
      <c r="A3" s="5" t="s">
        <v>1</v>
      </c>
      <c r="B3" s="6"/>
      <c r="C3" s="6"/>
      <c r="D3" s="7"/>
    </row>
    <row r="4" spans="1:4" x14ac:dyDescent="0.3">
      <c r="A4" s="8" t="s">
        <v>2</v>
      </c>
      <c r="B4" s="9"/>
      <c r="C4" s="9"/>
      <c r="D4" s="10"/>
    </row>
    <row r="5" spans="1:4" x14ac:dyDescent="0.3">
      <c r="A5" s="11" t="s">
        <v>3</v>
      </c>
      <c r="B5" s="12"/>
      <c r="C5" s="12"/>
      <c r="D5" s="13"/>
    </row>
    <row r="7" spans="1:4" ht="28.8" x14ac:dyDescent="0.3">
      <c r="A7" s="14" t="s">
        <v>4</v>
      </c>
      <c r="B7" s="15" t="s">
        <v>5</v>
      </c>
      <c r="C7" s="15" t="s">
        <v>6</v>
      </c>
      <c r="D7" s="15" t="s">
        <v>7</v>
      </c>
    </row>
    <row r="8" spans="1:4" x14ac:dyDescent="0.3">
      <c r="A8" s="16" t="s">
        <v>8</v>
      </c>
      <c r="B8" s="17">
        <f>SUM(B9:B11)</f>
        <v>34981155.340000004</v>
      </c>
      <c r="C8" s="17">
        <f t="shared" ref="C8:D8" si="0">SUM(C9:C11)</f>
        <v>38962463.489999995</v>
      </c>
      <c r="D8" s="17">
        <f t="shared" si="0"/>
        <v>38962463.489999995</v>
      </c>
    </row>
    <row r="9" spans="1:4" x14ac:dyDescent="0.3">
      <c r="A9" s="18" t="s">
        <v>9</v>
      </c>
      <c r="B9" s="19">
        <v>34981155.340000004</v>
      </c>
      <c r="C9" s="19">
        <v>32265317.489999998</v>
      </c>
      <c r="D9" s="19">
        <v>32265317.489999998</v>
      </c>
    </row>
    <row r="10" spans="1:4" x14ac:dyDescent="0.3">
      <c r="A10" s="18" t="s">
        <v>10</v>
      </c>
      <c r="B10" s="19">
        <v>0</v>
      </c>
      <c r="C10" s="19">
        <v>6697146</v>
      </c>
      <c r="D10" s="19">
        <v>6697146</v>
      </c>
    </row>
    <row r="11" spans="1:4" x14ac:dyDescent="0.3">
      <c r="A11" s="18" t="s">
        <v>11</v>
      </c>
      <c r="B11" s="19">
        <v>0</v>
      </c>
      <c r="C11" s="19">
        <v>0</v>
      </c>
      <c r="D11" s="19">
        <v>0</v>
      </c>
    </row>
    <row r="12" spans="1:4" x14ac:dyDescent="0.3">
      <c r="A12" s="20"/>
      <c r="B12" s="21"/>
      <c r="C12" s="21"/>
      <c r="D12" s="21"/>
    </row>
    <row r="13" spans="1:4" x14ac:dyDescent="0.3">
      <c r="A13" s="16" t="s">
        <v>12</v>
      </c>
      <c r="B13" s="17">
        <f>B14+B15</f>
        <v>34981155.340000004</v>
      </c>
      <c r="C13" s="17">
        <f t="shared" ref="C13:D13" si="1">C14+C15</f>
        <v>23915368.609999999</v>
      </c>
      <c r="D13" s="17">
        <f t="shared" si="1"/>
        <v>23915368.609999999</v>
      </c>
    </row>
    <row r="14" spans="1:4" x14ac:dyDescent="0.3">
      <c r="A14" s="18" t="s">
        <v>13</v>
      </c>
      <c r="B14" s="19">
        <v>34981155.340000004</v>
      </c>
      <c r="C14" s="19">
        <v>22960177.609999999</v>
      </c>
      <c r="D14" s="19">
        <v>22960177.609999999</v>
      </c>
    </row>
    <row r="15" spans="1:4" x14ac:dyDescent="0.3">
      <c r="A15" s="18" t="s">
        <v>14</v>
      </c>
      <c r="B15" s="19">
        <v>0</v>
      </c>
      <c r="C15" s="19">
        <v>955191</v>
      </c>
      <c r="D15" s="19">
        <v>955191</v>
      </c>
    </row>
    <row r="16" spans="1:4" x14ac:dyDescent="0.3">
      <c r="A16" s="20"/>
      <c r="B16" s="21"/>
      <c r="C16" s="21"/>
      <c r="D16" s="21"/>
    </row>
    <row r="17" spans="1:4" x14ac:dyDescent="0.3">
      <c r="A17" s="16" t="s">
        <v>15</v>
      </c>
      <c r="B17" s="22">
        <f>B18+B19</f>
        <v>0</v>
      </c>
      <c r="C17" s="17">
        <f t="shared" ref="C17" si="2">C18+C19</f>
        <v>206352.43</v>
      </c>
      <c r="D17" s="17">
        <f>D18+D19</f>
        <v>206352.43</v>
      </c>
    </row>
    <row r="18" spans="1:4" x14ac:dyDescent="0.3">
      <c r="A18" s="18" t="s">
        <v>16</v>
      </c>
      <c r="B18" s="23">
        <v>0</v>
      </c>
      <c r="C18" s="19">
        <f>167780.94</f>
        <v>167780.94</v>
      </c>
      <c r="D18" s="19">
        <v>167780.94</v>
      </c>
    </row>
    <row r="19" spans="1:4" x14ac:dyDescent="0.3">
      <c r="A19" s="18" t="s">
        <v>17</v>
      </c>
      <c r="B19" s="23">
        <v>0</v>
      </c>
      <c r="C19" s="19">
        <f>26580.41+11991.08</f>
        <v>38571.49</v>
      </c>
      <c r="D19" s="24">
        <f>26580.41+11991.08</f>
        <v>38571.49</v>
      </c>
    </row>
    <row r="20" spans="1:4" x14ac:dyDescent="0.3">
      <c r="A20" s="20"/>
      <c r="B20" s="21"/>
      <c r="C20" s="21"/>
      <c r="D20" s="21"/>
    </row>
    <row r="21" spans="1:4" x14ac:dyDescent="0.3">
      <c r="A21" s="16" t="s">
        <v>18</v>
      </c>
      <c r="B21" s="17">
        <f>B8-B13+B17</f>
        <v>0</v>
      </c>
      <c r="C21" s="17">
        <f>C8-C13+C17</f>
        <v>15253447.309999995</v>
      </c>
      <c r="D21" s="17">
        <f t="shared" ref="D21" si="3">D8-D13+D17</f>
        <v>15253447.309999995</v>
      </c>
    </row>
    <row r="22" spans="1:4" x14ac:dyDescent="0.3">
      <c r="A22" s="16"/>
      <c r="B22" s="21"/>
      <c r="C22" s="21"/>
      <c r="D22" s="21"/>
    </row>
    <row r="23" spans="1:4" x14ac:dyDescent="0.3">
      <c r="A23" s="16" t="s">
        <v>19</v>
      </c>
      <c r="B23" s="17">
        <f>B21-B11</f>
        <v>0</v>
      </c>
      <c r="C23" s="17">
        <f>C21-C11</f>
        <v>15253447.309999995</v>
      </c>
      <c r="D23" s="17">
        <f t="shared" ref="D23" si="4">D21-D11</f>
        <v>15253447.309999995</v>
      </c>
    </row>
    <row r="24" spans="1:4" x14ac:dyDescent="0.3">
      <c r="A24" s="16"/>
      <c r="B24" s="25"/>
      <c r="C24" s="25"/>
      <c r="D24" s="25"/>
    </row>
    <row r="25" spans="1:4" ht="28.8" x14ac:dyDescent="0.3">
      <c r="A25" s="26" t="s">
        <v>20</v>
      </c>
      <c r="B25" s="17">
        <f>B23-B17</f>
        <v>0</v>
      </c>
      <c r="C25" s="17">
        <f t="shared" ref="C25" si="5">C23-C17</f>
        <v>15047094.879999995</v>
      </c>
      <c r="D25" s="17">
        <f>D23-D17</f>
        <v>15047094.879999995</v>
      </c>
    </row>
    <row r="26" spans="1:4" x14ac:dyDescent="0.3">
      <c r="A26" s="27"/>
      <c r="B26" s="28"/>
      <c r="C26" s="28"/>
      <c r="D26" s="28"/>
    </row>
    <row r="27" spans="1:4" x14ac:dyDescent="0.3">
      <c r="A27" s="29"/>
    </row>
    <row r="28" spans="1:4" x14ac:dyDescent="0.3">
      <c r="A28" s="14" t="s">
        <v>21</v>
      </c>
      <c r="B28" s="15" t="s">
        <v>22</v>
      </c>
      <c r="C28" s="15" t="s">
        <v>6</v>
      </c>
      <c r="D28" s="15" t="s">
        <v>23</v>
      </c>
    </row>
    <row r="29" spans="1:4" x14ac:dyDescent="0.3">
      <c r="A29" s="16" t="s">
        <v>24</v>
      </c>
      <c r="B29" s="31">
        <f>B30+B31</f>
        <v>0</v>
      </c>
      <c r="C29" s="31">
        <f t="shared" ref="C29:D29" si="6">C30+C31</f>
        <v>0</v>
      </c>
      <c r="D29" s="31">
        <f t="shared" si="6"/>
        <v>0</v>
      </c>
    </row>
    <row r="30" spans="1:4" x14ac:dyDescent="0.3">
      <c r="A30" s="18" t="s">
        <v>25</v>
      </c>
      <c r="B30" s="32">
        <v>0</v>
      </c>
      <c r="C30" s="32">
        <v>0</v>
      </c>
      <c r="D30" s="32">
        <v>0</v>
      </c>
    </row>
    <row r="31" spans="1:4" x14ac:dyDescent="0.3">
      <c r="A31" s="18" t="s">
        <v>26</v>
      </c>
      <c r="B31" s="32">
        <v>0</v>
      </c>
      <c r="C31" s="32">
        <v>0</v>
      </c>
      <c r="D31" s="32">
        <v>0</v>
      </c>
    </row>
    <row r="32" spans="1:4" x14ac:dyDescent="0.3">
      <c r="A32" s="33"/>
      <c r="B32" s="34"/>
      <c r="C32" s="34"/>
      <c r="D32" s="34"/>
    </row>
    <row r="33" spans="1:4" x14ac:dyDescent="0.3">
      <c r="A33" s="16" t="s">
        <v>27</v>
      </c>
      <c r="B33" s="31">
        <f>B25+B29</f>
        <v>0</v>
      </c>
      <c r="C33" s="31">
        <f t="shared" ref="C33:D33" si="7">C25+C29</f>
        <v>15047094.879999995</v>
      </c>
      <c r="D33" s="31">
        <f t="shared" si="7"/>
        <v>15047094.879999995</v>
      </c>
    </row>
    <row r="34" spans="1:4" x14ac:dyDescent="0.3">
      <c r="A34" s="35"/>
      <c r="B34" s="36"/>
      <c r="C34" s="36"/>
      <c r="D34" s="36"/>
    </row>
    <row r="35" spans="1:4" x14ac:dyDescent="0.3">
      <c r="A35" s="29"/>
    </row>
    <row r="36" spans="1:4" ht="28.8" x14ac:dyDescent="0.3">
      <c r="A36" s="14" t="s">
        <v>21</v>
      </c>
      <c r="B36" s="15" t="s">
        <v>28</v>
      </c>
      <c r="C36" s="15" t="s">
        <v>6</v>
      </c>
      <c r="D36" s="15" t="s">
        <v>7</v>
      </c>
    </row>
    <row r="37" spans="1:4" x14ac:dyDescent="0.3">
      <c r="A37" s="16" t="s">
        <v>29</v>
      </c>
      <c r="B37" s="31">
        <f>B38+B39</f>
        <v>0</v>
      </c>
      <c r="C37" s="31">
        <f t="shared" ref="C37:D37" si="8">C38+C39</f>
        <v>0</v>
      </c>
      <c r="D37" s="31">
        <f t="shared" si="8"/>
        <v>0</v>
      </c>
    </row>
    <row r="38" spans="1:4" x14ac:dyDescent="0.3">
      <c r="A38" s="18" t="s">
        <v>30</v>
      </c>
      <c r="B38" s="32">
        <v>0</v>
      </c>
      <c r="C38" s="32">
        <v>0</v>
      </c>
      <c r="D38" s="32">
        <v>0</v>
      </c>
    </row>
    <row r="39" spans="1:4" x14ac:dyDescent="0.3">
      <c r="A39" s="18" t="s">
        <v>31</v>
      </c>
      <c r="B39" s="32">
        <v>0</v>
      </c>
      <c r="C39" s="32">
        <v>0</v>
      </c>
      <c r="D39" s="32">
        <v>0</v>
      </c>
    </row>
    <row r="40" spans="1:4" x14ac:dyDescent="0.3">
      <c r="A40" s="16" t="s">
        <v>32</v>
      </c>
      <c r="B40" s="31">
        <f>B41+B42</f>
        <v>0</v>
      </c>
      <c r="C40" s="31">
        <f t="shared" ref="C40:D40" si="9">C41+C42</f>
        <v>0</v>
      </c>
      <c r="D40" s="31">
        <f t="shared" si="9"/>
        <v>0</v>
      </c>
    </row>
    <row r="41" spans="1:4" x14ac:dyDescent="0.3">
      <c r="A41" s="18" t="s">
        <v>33</v>
      </c>
      <c r="B41" s="32">
        <v>0</v>
      </c>
      <c r="C41" s="32">
        <v>0</v>
      </c>
      <c r="D41" s="32">
        <v>0</v>
      </c>
    </row>
    <row r="42" spans="1:4" x14ac:dyDescent="0.3">
      <c r="A42" s="18" t="s">
        <v>34</v>
      </c>
      <c r="B42" s="32">
        <v>0</v>
      </c>
      <c r="C42" s="32">
        <v>0</v>
      </c>
      <c r="D42" s="32">
        <v>0</v>
      </c>
    </row>
    <row r="43" spans="1:4" x14ac:dyDescent="0.3">
      <c r="A43" s="33"/>
      <c r="B43" s="34"/>
      <c r="C43" s="34"/>
      <c r="D43" s="34"/>
    </row>
    <row r="44" spans="1:4" x14ac:dyDescent="0.3">
      <c r="A44" s="16" t="s">
        <v>35</v>
      </c>
      <c r="B44" s="31">
        <f>B37-B40</f>
        <v>0</v>
      </c>
      <c r="C44" s="31">
        <f t="shared" ref="C44:D44" si="10">C37-C40</f>
        <v>0</v>
      </c>
      <c r="D44" s="31">
        <f t="shared" si="10"/>
        <v>0</v>
      </c>
    </row>
    <row r="45" spans="1:4" x14ac:dyDescent="0.3">
      <c r="A45" s="37"/>
      <c r="B45" s="36"/>
      <c r="C45" s="36"/>
      <c r="D45" s="36"/>
    </row>
    <row r="47" spans="1:4" ht="28.8" x14ac:dyDescent="0.3">
      <c r="A47" s="14" t="s">
        <v>21</v>
      </c>
      <c r="B47" s="15" t="s">
        <v>28</v>
      </c>
      <c r="C47" s="15" t="s">
        <v>6</v>
      </c>
      <c r="D47" s="15" t="s">
        <v>7</v>
      </c>
    </row>
    <row r="48" spans="1:4" x14ac:dyDescent="0.3">
      <c r="A48" s="38" t="s">
        <v>36</v>
      </c>
      <c r="B48" s="39">
        <f>B9</f>
        <v>34981155.340000004</v>
      </c>
      <c r="C48" s="39">
        <f>C9</f>
        <v>32265317.489999998</v>
      </c>
      <c r="D48" s="39">
        <f t="shared" ref="D48" si="11">D9</f>
        <v>32265317.489999998</v>
      </c>
    </row>
    <row r="49" spans="1:4" ht="28.8" x14ac:dyDescent="0.3">
      <c r="A49" s="40" t="s">
        <v>37</v>
      </c>
      <c r="B49" s="31">
        <f>B50-B51</f>
        <v>0</v>
      </c>
      <c r="C49" s="31">
        <f t="shared" ref="C49:D49" si="12">C50-C51</f>
        <v>0</v>
      </c>
      <c r="D49" s="31">
        <f t="shared" si="12"/>
        <v>0</v>
      </c>
    </row>
    <row r="50" spans="1:4" x14ac:dyDescent="0.3">
      <c r="A50" s="41" t="s">
        <v>30</v>
      </c>
      <c r="B50" s="32">
        <v>0</v>
      </c>
      <c r="C50" s="32">
        <v>0</v>
      </c>
      <c r="D50" s="32">
        <v>0</v>
      </c>
    </row>
    <row r="51" spans="1:4" x14ac:dyDescent="0.3">
      <c r="A51" s="41" t="s">
        <v>33</v>
      </c>
      <c r="B51" s="32">
        <v>0</v>
      </c>
      <c r="C51" s="32">
        <v>0</v>
      </c>
      <c r="D51" s="32">
        <v>0</v>
      </c>
    </row>
    <row r="52" spans="1:4" x14ac:dyDescent="0.3">
      <c r="A52" s="33"/>
      <c r="B52" s="34"/>
      <c r="C52" s="34"/>
      <c r="D52" s="34"/>
    </row>
    <row r="53" spans="1:4" x14ac:dyDescent="0.3">
      <c r="A53" s="18" t="s">
        <v>13</v>
      </c>
      <c r="B53" s="32">
        <f>B14</f>
        <v>34981155.340000004</v>
      </c>
      <c r="C53" s="32">
        <f t="shared" ref="C53:D53" si="13">C14</f>
        <v>22960177.609999999</v>
      </c>
      <c r="D53" s="32">
        <f t="shared" si="13"/>
        <v>22960177.609999999</v>
      </c>
    </row>
    <row r="54" spans="1:4" x14ac:dyDescent="0.3">
      <c r="A54" s="33"/>
      <c r="B54" s="34"/>
      <c r="C54" s="34"/>
      <c r="D54" s="34"/>
    </row>
    <row r="55" spans="1:4" x14ac:dyDescent="0.3">
      <c r="A55" s="18" t="s">
        <v>16</v>
      </c>
      <c r="B55" s="42">
        <f>B18</f>
        <v>0</v>
      </c>
      <c r="C55" s="32">
        <f t="shared" ref="C55:D55" si="14">C18</f>
        <v>167780.94</v>
      </c>
      <c r="D55" s="32">
        <f t="shared" si="14"/>
        <v>167780.94</v>
      </c>
    </row>
    <row r="56" spans="1:4" x14ac:dyDescent="0.3">
      <c r="A56" s="33"/>
      <c r="B56" s="34"/>
      <c r="C56" s="34"/>
      <c r="D56" s="34"/>
    </row>
    <row r="57" spans="1:4" ht="28.8" x14ac:dyDescent="0.3">
      <c r="A57" s="26" t="s">
        <v>38</v>
      </c>
      <c r="B57" s="31">
        <f>B48+B49-B53+B55</f>
        <v>0</v>
      </c>
      <c r="C57" s="31">
        <f>C48+C49-C53+C55</f>
        <v>9472920.8199999984</v>
      </c>
      <c r="D57" s="31">
        <f t="shared" ref="D57" si="15">D48+D49-D53+D55</f>
        <v>9472920.8199999984</v>
      </c>
    </row>
    <row r="58" spans="1:4" x14ac:dyDescent="0.3">
      <c r="A58" s="43"/>
      <c r="B58" s="44"/>
      <c r="C58" s="44"/>
      <c r="D58" s="44"/>
    </row>
    <row r="59" spans="1:4" ht="28.8" x14ac:dyDescent="0.3">
      <c r="A59" s="26" t="s">
        <v>39</v>
      </c>
      <c r="B59" s="31">
        <f>B57-B49</f>
        <v>0</v>
      </c>
      <c r="C59" s="31">
        <f t="shared" ref="C59:D59" si="16">C57-C49</f>
        <v>9472920.8199999984</v>
      </c>
      <c r="D59" s="31">
        <f t="shared" si="16"/>
        <v>9472920.8199999984</v>
      </c>
    </row>
    <row r="60" spans="1:4" x14ac:dyDescent="0.3">
      <c r="A60" s="35"/>
      <c r="B60" s="36"/>
      <c r="C60" s="36"/>
      <c r="D60" s="36"/>
    </row>
    <row r="62" spans="1:4" ht="28.8" x14ac:dyDescent="0.3">
      <c r="A62" s="14" t="s">
        <v>21</v>
      </c>
      <c r="B62" s="15" t="s">
        <v>28</v>
      </c>
      <c r="C62" s="15" t="s">
        <v>6</v>
      </c>
      <c r="D62" s="15" t="s">
        <v>7</v>
      </c>
    </row>
    <row r="63" spans="1:4" x14ac:dyDescent="0.3">
      <c r="A63" s="38" t="s">
        <v>10</v>
      </c>
      <c r="B63" s="45">
        <f>B10</f>
        <v>0</v>
      </c>
      <c r="C63" s="45">
        <f t="shared" ref="C63:D63" si="17">C10</f>
        <v>6697146</v>
      </c>
      <c r="D63" s="45">
        <f t="shared" si="17"/>
        <v>6697146</v>
      </c>
    </row>
    <row r="64" spans="1:4" ht="28.8" x14ac:dyDescent="0.3">
      <c r="A64" s="40" t="s">
        <v>40</v>
      </c>
      <c r="B64" s="17">
        <f>B65-B66</f>
        <v>0</v>
      </c>
      <c r="C64" s="17">
        <f t="shared" ref="C64:D64" si="18">C65-C66</f>
        <v>0</v>
      </c>
      <c r="D64" s="17">
        <f t="shared" si="18"/>
        <v>0</v>
      </c>
    </row>
    <row r="65" spans="1:4" ht="28.8" x14ac:dyDescent="0.3">
      <c r="A65" s="46" t="s">
        <v>31</v>
      </c>
      <c r="B65" s="19">
        <v>0</v>
      </c>
      <c r="C65" s="19">
        <v>0</v>
      </c>
      <c r="D65" s="19">
        <v>0</v>
      </c>
    </row>
    <row r="66" spans="1:4" x14ac:dyDescent="0.3">
      <c r="A66" s="41" t="s">
        <v>34</v>
      </c>
      <c r="B66" s="19">
        <v>0</v>
      </c>
      <c r="C66" s="19">
        <v>0</v>
      </c>
      <c r="D66" s="19">
        <v>0</v>
      </c>
    </row>
    <row r="67" spans="1:4" x14ac:dyDescent="0.3">
      <c r="A67" s="33"/>
      <c r="B67" s="21"/>
      <c r="C67" s="21"/>
      <c r="D67" s="21"/>
    </row>
    <row r="68" spans="1:4" x14ac:dyDescent="0.3">
      <c r="A68" s="18" t="s">
        <v>41</v>
      </c>
      <c r="B68" s="19">
        <f>B15</f>
        <v>0</v>
      </c>
      <c r="C68" s="19">
        <f t="shared" ref="C68:D68" si="19">C15</f>
        <v>955191</v>
      </c>
      <c r="D68" s="19">
        <f t="shared" si="19"/>
        <v>955191</v>
      </c>
    </row>
    <row r="69" spans="1:4" x14ac:dyDescent="0.3">
      <c r="A69" s="33"/>
      <c r="B69" s="21"/>
      <c r="C69" s="21"/>
      <c r="D69" s="21"/>
    </row>
    <row r="70" spans="1:4" x14ac:dyDescent="0.3">
      <c r="A70" s="18" t="s">
        <v>17</v>
      </c>
      <c r="B70" s="47">
        <f>B19</f>
        <v>0</v>
      </c>
      <c r="C70" s="19">
        <f t="shared" ref="C70:D70" si="20">C19</f>
        <v>38571.49</v>
      </c>
      <c r="D70" s="19">
        <f t="shared" si="20"/>
        <v>38571.49</v>
      </c>
    </row>
    <row r="71" spans="1:4" x14ac:dyDescent="0.3">
      <c r="A71" s="33"/>
      <c r="B71" s="21"/>
      <c r="C71" s="21"/>
      <c r="D71" s="21"/>
    </row>
    <row r="72" spans="1:4" ht="28.8" x14ac:dyDescent="0.3">
      <c r="A72" s="26" t="s">
        <v>42</v>
      </c>
      <c r="B72" s="17">
        <f>B63+B64-B68+B70</f>
        <v>0</v>
      </c>
      <c r="C72" s="17">
        <f>C63+C64-C68+C70</f>
        <v>5780526.4900000002</v>
      </c>
      <c r="D72" s="17">
        <f>D63+D64-D68-D70</f>
        <v>5703383.5099999998</v>
      </c>
    </row>
    <row r="73" spans="1:4" x14ac:dyDescent="0.3">
      <c r="A73" s="33"/>
      <c r="B73" s="21"/>
      <c r="C73" s="21"/>
      <c r="D73" s="21"/>
    </row>
    <row r="74" spans="1:4" ht="28.8" x14ac:dyDescent="0.3">
      <c r="A74" s="26" t="s">
        <v>43</v>
      </c>
      <c r="B74" s="17">
        <f>B72-B64</f>
        <v>0</v>
      </c>
      <c r="C74" s="17">
        <f>C72-C64</f>
        <v>5780526.4900000002</v>
      </c>
      <c r="D74" s="17">
        <f t="shared" ref="D74" si="21">D72-D64</f>
        <v>5703383.5099999998</v>
      </c>
    </row>
    <row r="75" spans="1:4" x14ac:dyDescent="0.3">
      <c r="A75" s="35"/>
      <c r="B75" s="28"/>
      <c r="C75" s="28"/>
      <c r="D75" s="28"/>
    </row>
    <row r="77" spans="1:4" x14ac:dyDescent="0.3">
      <c r="A77" s="48" t="s">
        <v>44</v>
      </c>
    </row>
  </sheetData>
  <mergeCells count="5">
    <mergeCell ref="A1:D1"/>
    <mergeCell ref="A2:D2"/>
    <mergeCell ref="A3:D3"/>
    <mergeCell ref="A4:D4"/>
    <mergeCell ref="A5:D5"/>
  </mergeCells>
  <dataValidations count="1">
    <dataValidation type="decimal" allowBlank="1" showInputMessage="1" showErrorMessage="1" sqref="B8:D25 B29:D33 B37:D44 B48:D59 B63:D74">
      <formula1>-1.79769313486231E+100</formula1>
      <formula2>1.79769313486231E+100</formula2>
    </dataValidation>
  </dataValidation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IFI-11</dc:creator>
  <cp:lastModifiedBy>IFI-11</cp:lastModifiedBy>
  <dcterms:created xsi:type="dcterms:W3CDTF">2018-07-26T20:41:35Z</dcterms:created>
  <dcterms:modified xsi:type="dcterms:W3CDTF">2018-07-26T20:42:26Z</dcterms:modified>
</cp:coreProperties>
</file>